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workbookProtection lockStructure="1"/>
  <bookViews>
    <workbookView xWindow="480" yWindow="75" windowWidth="15480" windowHeight="9120" activeTab="1"/>
  </bookViews>
  <sheets>
    <sheet name="Folha3" sheetId="5" r:id="rId1"/>
    <sheet name="Folha1" sheetId="1" r:id="rId2"/>
    <sheet name="Folha2" sheetId="4" r:id="rId3"/>
  </sheets>
  <definedNames>
    <definedName name="Cotação">Folha3!$A$1:$A$5</definedName>
  </definedNames>
  <calcPr calcId="125725"/>
</workbook>
</file>

<file path=xl/calcChain.xml><?xml version="1.0" encoding="utf-8"?>
<calcChain xmlns="http://schemas.openxmlformats.org/spreadsheetml/2006/main">
  <c r="H27" i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K25" l="1"/>
  <c r="H25" s="1"/>
</calcChain>
</file>

<file path=xl/sharedStrings.xml><?xml version="1.0" encoding="utf-8"?>
<sst xmlns="http://schemas.openxmlformats.org/spreadsheetml/2006/main" count="35" uniqueCount="35">
  <si>
    <t>PARÂMETROS</t>
  </si>
  <si>
    <t>PONDERAÇÃO</t>
  </si>
  <si>
    <t>COTAÇÃO/NIVEIS</t>
  </si>
  <si>
    <t>CAPACIDADE DE EXECUÇÃO TÉCNICA</t>
  </si>
  <si>
    <t>INTERESSE PELA VALORIZAÇÃO PROFISSIONAL</t>
  </si>
  <si>
    <t>Capacidade critica</t>
  </si>
  <si>
    <t>Atitude de aprendizagem</t>
  </si>
  <si>
    <t>RESPONSABILIDADE PROFISSIONAL</t>
  </si>
  <si>
    <t>Cumprimento das tarefas curriculares</t>
  </si>
  <si>
    <t>Atitude profissional</t>
  </si>
  <si>
    <t>RELAÇÕES HUMANAS NO TRABALHO</t>
  </si>
  <si>
    <t>CLASSIFICAÇÃO</t>
  </si>
  <si>
    <t>Anamnese / Exame fisico / Procedimentos diagnósticos</t>
  </si>
  <si>
    <t>Formulação diagnóstica</t>
  </si>
  <si>
    <t>Registos clínicos</t>
  </si>
  <si>
    <t>Entrevista clínica / Técnicas de comunicação</t>
  </si>
  <si>
    <t>De acordo com os objectivos previstos para o estágio de Medicina Geral e Familiar 1 o interno desenvolveu múltiplas actividades e tarefas. O processo de acompanahmento realizado pelo orientador deve permitir a  emissão de juízos de valor relativos aos parâmetros abaixo indicados e explicitados no verso. Esta avaliação tem como finalidade viabilizar  a transição para o estágio seguinte, conforme previsto no Programa de Formação</t>
  </si>
  <si>
    <t>A</t>
  </si>
  <si>
    <t>B</t>
  </si>
  <si>
    <t>C</t>
  </si>
  <si>
    <t>D</t>
  </si>
  <si>
    <t>E</t>
  </si>
  <si>
    <t xml:space="preserve">Orientador      </t>
  </si>
  <si>
    <t xml:space="preserve">Unidade Funcional  </t>
  </si>
  <si>
    <t xml:space="preserve">Interno  </t>
  </si>
  <si>
    <t>AVALIAÇÃO DE DESEMPENHO   -   ESTÁGIO de Medicina Geral e Familiar 1</t>
  </si>
  <si>
    <t>Termo</t>
  </si>
  <si>
    <t>Inicio</t>
  </si>
  <si>
    <t>(Interno)</t>
  </si>
  <si>
    <t>ORIENTADOR</t>
  </si>
  <si>
    <t>Assinatura   _____________________________</t>
  </si>
  <si>
    <t>Tomei conhecimento ______________________________</t>
  </si>
  <si>
    <r>
      <t xml:space="preserve">                                                                                           </t>
    </r>
    <r>
      <rPr>
        <b/>
        <sz val="8"/>
        <color theme="1"/>
        <rFont val="Calibri"/>
        <family val="2"/>
        <scheme val="minor"/>
      </rPr>
      <t xml:space="preserve"> INSTRUÇÕES DE PREENCHIMENTO</t>
    </r>
    <r>
      <rPr>
        <sz val="8"/>
        <color theme="1"/>
        <rFont val="Calibri"/>
        <family val="2"/>
        <scheme val="minor"/>
      </rPr>
      <t xml:space="preserve">
1.    No verso encontram-se enunciadas as definições dos parâmetros e sub-parâmetros.
2.   Para classificar cada parâmetro ou subparâmetro utiliza-se uma escala de 5 níveis.
3.   Encontram-se explicitados os critérios correspondentes aos níveis.
                                             Nível A (máximo - Muito Bom).
                                             Nível C (intermédio - suficiente).
                                             Nível E (minimo - Muito Insuficiente).
4.   Os niveis B e D estão implicitos e situam-se entre o seu anterior e o seguinte.
5.   A classificação de desmepenho é dada numa escala de 0 a 20, consideradas as ponderações.
6.   A classificação (0 a 20) obtém-se utilizando este.
7.   Nas situações de classificação inferior a 10,0 valores, deverá o orientador fundamentar o plano de repetição do estágio recorrendo à análise parcelar e global das cotações/niveis atribuídos.</t>
    </r>
  </si>
  <si>
    <t xml:space="preserve">Data </t>
  </si>
  <si>
    <t>Cédula Profissional nº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</si>
</sst>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-mm\-yyyy;@"/>
  </numFmts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ill="1" applyAlignment="1"/>
    <xf numFmtId="0" fontId="2" fillId="0" borderId="0" xfId="0" applyFont="1"/>
    <xf numFmtId="0" fontId="3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/>
    <xf numFmtId="0" fontId="2" fillId="0" borderId="0" xfId="0" applyFont="1" applyBorder="1" applyAlignment="1">
      <alignment vertical="top"/>
    </xf>
    <xf numFmtId="0" fontId="0" fillId="4" borderId="0" xfId="0" applyFill="1" applyBorder="1" applyAlignment="1">
      <alignment wrapText="1"/>
    </xf>
    <xf numFmtId="0" fontId="0" fillId="0" borderId="0" xfId="0" applyAlignment="1"/>
    <xf numFmtId="0" fontId="0" fillId="0" borderId="0" xfId="0" applyAlignment="1"/>
    <xf numFmtId="0" fontId="0" fillId="0" borderId="0" xfId="0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4" borderId="0" xfId="0" applyFont="1" applyFill="1" applyAlignment="1" applyProtection="1"/>
    <xf numFmtId="0" fontId="7" fillId="0" borderId="0" xfId="0" applyFont="1" applyAlignment="1">
      <alignment horizontal="left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</xf>
    <xf numFmtId="0" fontId="0" fillId="0" borderId="6" xfId="0" applyBorder="1" applyAlignment="1" applyProtection="1">
      <alignment horizontal="center"/>
      <protection locked="0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Border="1" applyProtection="1"/>
    <xf numFmtId="0" fontId="0" fillId="0" borderId="0" xfId="0" applyBorder="1"/>
    <xf numFmtId="164" fontId="0" fillId="2" borderId="0" xfId="0" applyNumberFormat="1" applyFill="1" applyBorder="1"/>
    <xf numFmtId="0" fontId="0" fillId="0" borderId="13" xfId="0" applyBorder="1" applyAlignment="1" applyProtection="1">
      <alignment horizontal="center"/>
      <protection locked="0"/>
    </xf>
    <xf numFmtId="0" fontId="0" fillId="0" borderId="5" xfId="0" applyBorder="1" applyAlignment="1"/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0" borderId="0" xfId="0" applyFont="1" applyAlignment="1">
      <alignment wrapText="1"/>
    </xf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5" fillId="2" borderId="0" xfId="0" applyFont="1" applyFill="1" applyAlignment="1" applyProtection="1">
      <protection locked="0"/>
    </xf>
    <xf numFmtId="165" fontId="0" fillId="2" borderId="0" xfId="0" applyNumberFormat="1" applyFill="1" applyAlignment="1" applyProtection="1">
      <alignment horizontal="right"/>
      <protection locked="0"/>
    </xf>
    <xf numFmtId="0" fontId="0" fillId="0" borderId="0" xfId="0" applyAlignment="1">
      <alignment textRotation="90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0" borderId="11" xfId="0" applyFont="1" applyBorder="1" applyAlignment="1"/>
    <xf numFmtId="0" fontId="0" fillId="0" borderId="12" xfId="0" applyBorder="1" applyAlignment="1"/>
    <xf numFmtId="0" fontId="0" fillId="0" borderId="1" xfId="0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44823</xdr:rowOff>
    </xdr:from>
    <xdr:to>
      <xdr:col>7</xdr:col>
      <xdr:colOff>134471</xdr:colOff>
      <xdr:row>5</xdr:row>
      <xdr:rowOff>44822</xdr:rowOff>
    </xdr:to>
    <xdr:pic>
      <xdr:nvPicPr>
        <xdr:cNvPr id="8" name="Imagem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-4106" t="36178" r="4106" b="-36178"/>
        <a:stretch/>
      </xdr:blipFill>
      <xdr:spPr bwMode="auto">
        <a:xfrm>
          <a:off x="1" y="235323"/>
          <a:ext cx="5203887" cy="793749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7</xdr:col>
      <xdr:colOff>112061</xdr:colOff>
      <xdr:row>1</xdr:row>
      <xdr:rowOff>67235</xdr:rowOff>
    </xdr:from>
    <xdr:to>
      <xdr:col>7</xdr:col>
      <xdr:colOff>586406</xdr:colOff>
      <xdr:row>3</xdr:row>
      <xdr:rowOff>173915</xdr:rowOff>
    </xdr:to>
    <xdr:pic>
      <xdr:nvPicPr>
        <xdr:cNvPr id="9" name="Imagem 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829737" y="257735"/>
          <a:ext cx="474345" cy="48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442473</xdr:colOff>
      <xdr:row>44</xdr:row>
      <xdr:rowOff>180975</xdr:rowOff>
    </xdr:to>
    <xdr:pic>
      <xdr:nvPicPr>
        <xdr:cNvPr id="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8873" cy="856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sqref="A1:A5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5:L54"/>
  <sheetViews>
    <sheetView tabSelected="1" view="pageLayout" topLeftCell="A15" zoomScale="90" zoomScaleNormal="85" zoomScalePageLayoutView="90" workbookViewId="0">
      <selection activeCell="H24" sqref="H24"/>
    </sheetView>
  </sheetViews>
  <sheetFormatPr defaultRowHeight="15"/>
  <cols>
    <col min="1" max="1" width="7.28515625" customWidth="1"/>
    <col min="3" max="3" width="8.85546875" customWidth="1"/>
    <col min="4" max="4" width="9.85546875" customWidth="1"/>
    <col min="5" max="5" width="7.85546875" customWidth="1"/>
    <col min="6" max="6" width="15.5703125" customWidth="1"/>
    <col min="7" max="7" width="12.140625" customWidth="1"/>
    <col min="8" max="8" width="13.140625" customWidth="1"/>
    <col min="9" max="9" width="7.140625" customWidth="1"/>
    <col min="10" max="10" width="3.85546875" hidden="1" customWidth="1"/>
    <col min="11" max="11" width="9.140625" hidden="1" customWidth="1"/>
  </cols>
  <sheetData>
    <row r="5" spans="1:12" ht="17.25">
      <c r="A5" s="66" t="s">
        <v>25</v>
      </c>
      <c r="B5" s="66"/>
      <c r="C5" s="66"/>
      <c r="D5" s="66"/>
      <c r="E5" s="66"/>
      <c r="F5" s="66"/>
      <c r="G5" s="66"/>
      <c r="H5" s="66"/>
      <c r="I5" s="19"/>
    </row>
    <row r="6" spans="1:12" ht="9.75" customHeight="1"/>
    <row r="7" spans="1:12">
      <c r="C7" s="20"/>
      <c r="E7" s="18" t="s">
        <v>27</v>
      </c>
      <c r="F7" s="15"/>
      <c r="G7" s="21" t="s">
        <v>26</v>
      </c>
      <c r="H7" s="15"/>
    </row>
    <row r="8" spans="1:12" s="2" customFormat="1">
      <c r="B8" s="3"/>
      <c r="C8" s="3"/>
      <c r="D8" s="3"/>
      <c r="F8" s="3"/>
      <c r="G8" s="3"/>
      <c r="H8" s="3"/>
    </row>
    <row r="9" spans="1:12">
      <c r="A9" s="9" t="s">
        <v>24</v>
      </c>
      <c r="B9" s="65"/>
      <c r="C9" s="65"/>
      <c r="D9" s="65"/>
      <c r="E9" s="65"/>
      <c r="F9" s="65"/>
      <c r="G9" s="65"/>
      <c r="H9" s="65"/>
      <c r="I9" s="7"/>
    </row>
    <row r="11" spans="1:12">
      <c r="A11" s="73" t="s">
        <v>23</v>
      </c>
      <c r="B11" s="73"/>
      <c r="C11" s="65"/>
      <c r="D11" s="65"/>
      <c r="E11" s="67" t="s">
        <v>22</v>
      </c>
      <c r="F11" s="67"/>
      <c r="G11" s="65"/>
      <c r="H11" s="65"/>
      <c r="I11" s="8"/>
    </row>
    <row r="12" spans="1:12">
      <c r="L12" s="6"/>
    </row>
    <row r="13" spans="1:12" ht="50.25" customHeight="1" thickBot="1">
      <c r="A13" s="72" t="s">
        <v>16</v>
      </c>
      <c r="B13" s="72"/>
      <c r="C13" s="72"/>
      <c r="D13" s="72"/>
      <c r="E13" s="72"/>
      <c r="F13" s="72"/>
      <c r="G13" s="72"/>
      <c r="H13" s="72"/>
      <c r="I13" s="10"/>
    </row>
    <row r="14" spans="1:12">
      <c r="A14" s="54" t="s">
        <v>0</v>
      </c>
      <c r="B14" s="55"/>
      <c r="C14" s="55"/>
      <c r="D14" s="55"/>
      <c r="E14" s="55"/>
      <c r="F14" s="55"/>
      <c r="G14" s="34" t="s">
        <v>1</v>
      </c>
      <c r="H14" s="35" t="s">
        <v>2</v>
      </c>
    </row>
    <row r="15" spans="1:12" ht="24.75" customHeight="1">
      <c r="A15" s="59" t="s">
        <v>3</v>
      </c>
      <c r="B15" s="60"/>
      <c r="C15" s="60"/>
      <c r="D15" s="53" t="s">
        <v>12</v>
      </c>
      <c r="E15" s="53"/>
      <c r="F15" s="53"/>
      <c r="G15" s="32">
        <v>1</v>
      </c>
      <c r="H15" s="22"/>
      <c r="J15">
        <f>IF(H15="A", 2,0)+IF(H15="B",1.5,0)+IF(H15="C",1,0)+IF(H15="D",0.5,0)+IF(H15="E",0,0)</f>
        <v>0</v>
      </c>
      <c r="K15">
        <f t="shared" ref="K15:K23" si="0">G15*J15</f>
        <v>0</v>
      </c>
    </row>
    <row r="16" spans="1:12" ht="17.25" customHeight="1">
      <c r="A16" s="61"/>
      <c r="B16" s="60"/>
      <c r="C16" s="60"/>
      <c r="D16" s="53" t="s">
        <v>13</v>
      </c>
      <c r="E16" s="53"/>
      <c r="F16" s="53"/>
      <c r="G16" s="32">
        <v>1</v>
      </c>
      <c r="H16" s="22"/>
      <c r="J16">
        <f t="shared" ref="J16:J23" si="1">IF(H16="A", 2,0)+IF(H16="B",1.5,0)+IF(H16="C",1,0)+IF(H16="D",0.5,0)+IF(H16="E",0,0)</f>
        <v>0</v>
      </c>
      <c r="K16">
        <f t="shared" si="0"/>
        <v>0</v>
      </c>
    </row>
    <row r="17" spans="1:11" ht="12.75" customHeight="1">
      <c r="A17" s="61"/>
      <c r="B17" s="60"/>
      <c r="C17" s="60"/>
      <c r="D17" s="53" t="s">
        <v>14</v>
      </c>
      <c r="E17" s="53"/>
      <c r="F17" s="53"/>
      <c r="G17" s="32">
        <v>1</v>
      </c>
      <c r="H17" s="22"/>
      <c r="J17">
        <f t="shared" si="1"/>
        <v>0</v>
      </c>
      <c r="K17">
        <f t="shared" si="0"/>
        <v>0</v>
      </c>
    </row>
    <row r="18" spans="1:11" ht="13.5" customHeight="1">
      <c r="A18" s="61"/>
      <c r="B18" s="60"/>
      <c r="C18" s="60"/>
      <c r="D18" s="53" t="s">
        <v>15</v>
      </c>
      <c r="E18" s="58"/>
      <c r="F18" s="58"/>
      <c r="G18" s="32">
        <v>1</v>
      </c>
      <c r="H18" s="22"/>
      <c r="J18">
        <f t="shared" si="1"/>
        <v>0</v>
      </c>
      <c r="K18">
        <f t="shared" si="0"/>
        <v>0</v>
      </c>
    </row>
    <row r="19" spans="1:11" ht="12.75" customHeight="1">
      <c r="A19" s="59" t="s">
        <v>4</v>
      </c>
      <c r="B19" s="68"/>
      <c r="C19" s="68"/>
      <c r="D19" s="53" t="s">
        <v>5</v>
      </c>
      <c r="E19" s="53"/>
      <c r="F19" s="53"/>
      <c r="G19" s="32">
        <v>1</v>
      </c>
      <c r="H19" s="22"/>
      <c r="J19">
        <f t="shared" si="1"/>
        <v>0</v>
      </c>
      <c r="K19">
        <f t="shared" si="0"/>
        <v>0</v>
      </c>
    </row>
    <row r="20" spans="1:11" ht="15.75" customHeight="1">
      <c r="A20" s="69"/>
      <c r="B20" s="70"/>
      <c r="C20" s="70"/>
      <c r="D20" s="53" t="s">
        <v>6</v>
      </c>
      <c r="E20" s="53"/>
      <c r="F20" s="53"/>
      <c r="G20" s="32">
        <v>1</v>
      </c>
      <c r="H20" s="22"/>
      <c r="J20">
        <f t="shared" si="1"/>
        <v>0</v>
      </c>
      <c r="K20">
        <f t="shared" si="0"/>
        <v>0</v>
      </c>
    </row>
    <row r="21" spans="1:11" ht="13.5" customHeight="1">
      <c r="A21" s="59" t="s">
        <v>7</v>
      </c>
      <c r="B21" s="68"/>
      <c r="C21" s="68"/>
      <c r="D21" s="53" t="s">
        <v>8</v>
      </c>
      <c r="E21" s="53"/>
      <c r="F21" s="53"/>
      <c r="G21" s="32">
        <v>1.5</v>
      </c>
      <c r="H21" s="22"/>
      <c r="J21">
        <f t="shared" si="1"/>
        <v>0</v>
      </c>
      <c r="K21">
        <f t="shared" si="0"/>
        <v>0</v>
      </c>
    </row>
    <row r="22" spans="1:11" ht="15" customHeight="1">
      <c r="A22" s="71"/>
      <c r="B22" s="68"/>
      <c r="C22" s="68"/>
      <c r="D22" s="53" t="s">
        <v>9</v>
      </c>
      <c r="E22" s="53"/>
      <c r="F22" s="53"/>
      <c r="G22" s="32">
        <v>1.5</v>
      </c>
      <c r="H22" s="22"/>
      <c r="J22">
        <f t="shared" si="1"/>
        <v>0</v>
      </c>
      <c r="K22">
        <f t="shared" si="0"/>
        <v>0</v>
      </c>
    </row>
    <row r="23" spans="1:11" ht="15.75" customHeight="1" thickBot="1">
      <c r="A23" s="56" t="s">
        <v>10</v>
      </c>
      <c r="B23" s="57"/>
      <c r="C23" s="57"/>
      <c r="D23" s="57"/>
      <c r="E23" s="57"/>
      <c r="F23" s="57"/>
      <c r="G23" s="33">
        <v>1</v>
      </c>
      <c r="H23" s="28"/>
      <c r="J23">
        <f t="shared" si="1"/>
        <v>0</v>
      </c>
      <c r="K23">
        <f t="shared" si="0"/>
        <v>0</v>
      </c>
    </row>
    <row r="24" spans="1:11" ht="15.75" customHeight="1">
      <c r="A24" s="23"/>
      <c r="B24" s="24"/>
      <c r="C24" s="24"/>
      <c r="D24" s="24"/>
      <c r="E24" s="24"/>
      <c r="F24" s="24"/>
      <c r="H24" s="25"/>
    </row>
    <row r="25" spans="1:11" ht="15" customHeight="1">
      <c r="A25" s="26"/>
      <c r="B25" s="26"/>
      <c r="E25" s="62" t="s">
        <v>11</v>
      </c>
      <c r="F25" s="62"/>
      <c r="G25" s="27"/>
      <c r="H25" s="38">
        <f>K25</f>
        <v>0</v>
      </c>
      <c r="K25">
        <f>SUM(K15:K23)</f>
        <v>0</v>
      </c>
    </row>
    <row r="26" spans="1:11" ht="15" customHeight="1">
      <c r="A26" s="26"/>
      <c r="B26" s="26"/>
      <c r="E26" s="36"/>
      <c r="F26" s="36"/>
      <c r="G26" s="45"/>
      <c r="H26" s="46"/>
    </row>
    <row r="27" spans="1:11" ht="15.75" customHeight="1">
      <c r="A27" s="63" t="s">
        <v>29</v>
      </c>
      <c r="B27" s="64"/>
      <c r="C27" s="13"/>
      <c r="D27" s="13"/>
      <c r="E27" s="13"/>
      <c r="F27" s="13"/>
      <c r="G27" s="37" t="s">
        <v>33</v>
      </c>
      <c r="H27" s="48">
        <f ca="1">TODAY()</f>
        <v>42524</v>
      </c>
    </row>
    <row r="28" spans="1:11" ht="12" customHeight="1">
      <c r="E28" s="16"/>
    </row>
    <row r="29" spans="1:11">
      <c r="A29" s="74" t="s">
        <v>30</v>
      </c>
      <c r="B29" s="74"/>
      <c r="C29" s="74"/>
      <c r="D29" s="74"/>
      <c r="E29" s="75" t="s">
        <v>34</v>
      </c>
      <c r="F29" s="75"/>
      <c r="G29" s="47"/>
      <c r="H29" s="14"/>
      <c r="I29" s="9"/>
    </row>
    <row r="30" spans="1:11">
      <c r="B30" s="9"/>
      <c r="C30" s="9"/>
      <c r="D30" s="9"/>
      <c r="E30" s="9"/>
      <c r="F30" s="9"/>
      <c r="G30" s="9"/>
      <c r="H30" s="9"/>
    </row>
    <row r="31" spans="1:11" ht="41.25" customHeight="1">
      <c r="E31" s="39" t="s">
        <v>31</v>
      </c>
      <c r="F31" s="40"/>
      <c r="G31" s="40"/>
      <c r="H31" s="40"/>
    </row>
    <row r="32" spans="1:11" ht="11.25" customHeight="1">
      <c r="E32" s="30"/>
      <c r="F32" s="17"/>
      <c r="G32" s="17"/>
      <c r="H32" s="31" t="s">
        <v>28</v>
      </c>
      <c r="I32" s="12"/>
    </row>
    <row r="33" spans="1:9" ht="15.75" thickBot="1">
      <c r="B33" s="29"/>
      <c r="C33" s="29"/>
      <c r="D33" s="29"/>
      <c r="E33" s="29"/>
      <c r="F33" s="29"/>
      <c r="I33" s="11"/>
    </row>
    <row r="34" spans="1:9" ht="153.75" customHeight="1" thickBot="1">
      <c r="A34" s="41" t="s">
        <v>32</v>
      </c>
      <c r="B34" s="42"/>
      <c r="C34" s="42"/>
      <c r="D34" s="42"/>
      <c r="E34" s="42"/>
      <c r="F34" s="42"/>
      <c r="G34" s="42"/>
      <c r="H34" s="43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 ht="1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F39" s="1"/>
      <c r="G39" s="1"/>
      <c r="H39" s="1"/>
      <c r="I39" s="1"/>
    </row>
    <row r="40" spans="1:9">
      <c r="A40" s="1"/>
      <c r="B40" s="1"/>
      <c r="C40" s="1"/>
      <c r="D40" s="4"/>
      <c r="E40" s="1"/>
      <c r="F40" s="1"/>
      <c r="G40" s="1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</row>
    <row r="43" spans="1:9" ht="36.75" customHeight="1">
      <c r="A43" s="49"/>
      <c r="B43" s="50"/>
      <c r="C43" s="51"/>
      <c r="D43" s="51"/>
      <c r="E43" s="44"/>
      <c r="F43" s="44"/>
      <c r="G43" s="44"/>
      <c r="H43" s="44"/>
    </row>
    <row r="44" spans="1:9" ht="53.25" customHeight="1">
      <c r="A44" s="49"/>
      <c r="B44" s="51"/>
      <c r="C44" s="51"/>
      <c r="D44" s="51"/>
      <c r="E44" s="44"/>
      <c r="F44" s="44"/>
      <c r="G44" s="44"/>
      <c r="H44" s="44"/>
    </row>
    <row r="45" spans="1:9">
      <c r="A45" s="49"/>
      <c r="B45" s="51"/>
      <c r="C45" s="51"/>
      <c r="D45" s="51"/>
      <c r="E45" s="44"/>
      <c r="F45" s="44"/>
      <c r="G45" s="44"/>
      <c r="H45" s="44"/>
    </row>
    <row r="46" spans="1:9">
      <c r="A46" s="49"/>
      <c r="B46" s="51"/>
      <c r="C46" s="51"/>
      <c r="D46" s="51"/>
    </row>
    <row r="47" spans="1:9">
      <c r="A47" s="49"/>
      <c r="B47" s="52"/>
      <c r="C47" s="52"/>
    </row>
    <row r="48" spans="1:9">
      <c r="A48" s="49"/>
      <c r="B48" s="52"/>
      <c r="C48" s="52"/>
    </row>
    <row r="49" spans="1:3">
      <c r="A49" s="49"/>
      <c r="B49" s="52"/>
      <c r="C49" s="52"/>
    </row>
    <row r="50" spans="1:3">
      <c r="A50" s="49"/>
      <c r="B50" s="52"/>
      <c r="C50" s="52"/>
    </row>
    <row r="51" spans="1:3">
      <c r="A51" s="49"/>
      <c r="B51" s="5"/>
    </row>
    <row r="52" spans="1:3">
      <c r="A52" s="49"/>
    </row>
    <row r="53" spans="1:3">
      <c r="A53" s="49"/>
    </row>
    <row r="54" spans="1:3">
      <c r="A54" s="49"/>
    </row>
  </sheetData>
  <sheetProtection password="C134" sheet="1" objects="1" scenarios="1"/>
  <mergeCells count="27">
    <mergeCell ref="B9:H9"/>
    <mergeCell ref="A5:H5"/>
    <mergeCell ref="C11:D11"/>
    <mergeCell ref="E11:F11"/>
    <mergeCell ref="D22:F22"/>
    <mergeCell ref="A19:C20"/>
    <mergeCell ref="A21:C22"/>
    <mergeCell ref="A13:H13"/>
    <mergeCell ref="G11:H11"/>
    <mergeCell ref="A11:B11"/>
    <mergeCell ref="D15:F15"/>
    <mergeCell ref="D16:F16"/>
    <mergeCell ref="D19:F19"/>
    <mergeCell ref="D20:F20"/>
    <mergeCell ref="D21:F21"/>
    <mergeCell ref="A43:A54"/>
    <mergeCell ref="B43:D46"/>
    <mergeCell ref="B47:C50"/>
    <mergeCell ref="D17:F17"/>
    <mergeCell ref="A14:F14"/>
    <mergeCell ref="A23:F23"/>
    <mergeCell ref="D18:F18"/>
    <mergeCell ref="A15:C18"/>
    <mergeCell ref="E25:F25"/>
    <mergeCell ref="A27:B27"/>
    <mergeCell ref="A29:D29"/>
    <mergeCell ref="E29:F29"/>
  </mergeCells>
  <dataValidations count="1">
    <dataValidation type="list" allowBlank="1" showInputMessage="1" showErrorMessage="1" sqref="H15:H23">
      <formula1>Cotação</formula1>
    </dataValidation>
  </dataValidations>
  <pageMargins left="0.7" right="0.7" top="1.2604166666666667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>
      <selection activeCell="K14" sqref="K14"/>
    </sheetView>
  </sheetViews>
  <sheetFormatPr defaultRowHeight="15"/>
  <cols>
    <col min="10" max="10" width="8.7109375" customWidth="1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D1CF5F6B35C45BD366737907A082D" ma:contentTypeVersion="1" ma:contentTypeDescription="Criar um novo documento." ma:contentTypeScope="" ma:versionID="57482ee6c4c9314e63dec887d46484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43459f17d579ee16e29e1ce809aafc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D5963C-0F25-4AE7-BD09-3E4E15C05977}"/>
</file>

<file path=customXml/itemProps2.xml><?xml version="1.0" encoding="utf-8"?>
<ds:datastoreItem xmlns:ds="http://schemas.openxmlformats.org/officeDocument/2006/customXml" ds:itemID="{7A62783B-7D26-4F40-9504-851AC849DAD2}"/>
</file>

<file path=customXml/itemProps3.xml><?xml version="1.0" encoding="utf-8"?>
<ds:datastoreItem xmlns:ds="http://schemas.openxmlformats.org/officeDocument/2006/customXml" ds:itemID="{4C03221B-F586-4768-ACF5-4E7ADBE392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Folha3</vt:lpstr>
      <vt:lpstr>Folha1</vt:lpstr>
      <vt:lpstr>Folha2</vt:lpstr>
      <vt:lpstr>Cotação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utilizador</dc:creator>
  <cp:lastModifiedBy>Valued Acer Customer</cp:lastModifiedBy>
  <cp:lastPrinted>2016-06-03T16:15:06Z</cp:lastPrinted>
  <dcterms:created xsi:type="dcterms:W3CDTF">2015-12-31T15:51:05Z</dcterms:created>
  <dcterms:modified xsi:type="dcterms:W3CDTF">2016-06-03T19:56:25Z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0x010100D70D1CF5F6B35C45BD366737907A082D</vt:lpwstr>
  </property>
</Properties>
</file>