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480" windowHeight="9120"/>
  </bookViews>
  <sheets>
    <sheet name="Folha1" sheetId="1" r:id="rId1"/>
    <sheet name="Folha2" sheetId="2" r:id="rId2"/>
    <sheet name="Folha3" sheetId="3" r:id="rId3"/>
  </sheets>
  <definedNames>
    <definedName name="Níveis">Folha3!$A$1:$A$5</definedName>
  </definedNames>
  <calcPr calcId="125725"/>
</workbook>
</file>

<file path=xl/calcChain.xml><?xml version="1.0" encoding="utf-8"?>
<calcChain xmlns="http://schemas.openxmlformats.org/spreadsheetml/2006/main">
  <c r="I28" i="1"/>
  <c r="K17" l="1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16"/>
  <c r="L16" s="1"/>
  <c r="L25" l="1"/>
  <c r="I26" s="1"/>
</calcChain>
</file>

<file path=xl/sharedStrings.xml><?xml version="1.0" encoding="utf-8"?>
<sst xmlns="http://schemas.openxmlformats.org/spreadsheetml/2006/main" count="122" uniqueCount="78">
  <si>
    <t>Interno</t>
  </si>
  <si>
    <t>Unidade Funcional</t>
  </si>
  <si>
    <t>Orientador</t>
  </si>
  <si>
    <t>PARÂMETROS</t>
  </si>
  <si>
    <t>PONDERAÇÃO</t>
  </si>
  <si>
    <t>COTAÇÃO/NIVEIS</t>
  </si>
  <si>
    <t>CAPACIDADE DE EXECUÇÃO TÉCNICA</t>
  </si>
  <si>
    <t>INTERESSE PELA VALORIZAÇÃO PROFISSIONAL</t>
  </si>
  <si>
    <t>Capacidade critica</t>
  </si>
  <si>
    <t>Atitude de aprendizagem</t>
  </si>
  <si>
    <t>RESPONSABILIDADE PROFISSIONAL</t>
  </si>
  <si>
    <t>Cumprimento das tarefas curriculares</t>
  </si>
  <si>
    <t>Atitude profissional</t>
  </si>
  <si>
    <t>RELAÇÕES HUMANAS NO TRABALHO</t>
  </si>
  <si>
    <t>CLASSIFICAÇÃO</t>
  </si>
  <si>
    <t>CRITÉRIOS DE AVALIAÇÃO (NIVEIS)</t>
  </si>
  <si>
    <t>Revela ausência ou omissões recorrentes no planeamento e execução de tarefas inerentes à concretização da agenda global de cuidados a um paciente/utente</t>
  </si>
  <si>
    <t>Identifica e demonstra de uma forma consistente e exaustiva o plano e a progressão de concretização dse tarefas inerentes à agenda global de cuidados a um paciente/utente</t>
  </si>
  <si>
    <t>Revela dificuldade na identificação de modelos funcionais que se adaptem às necessidades de intervenção de cuidados dirigidos a uma lista de pacientes/utentes e familias</t>
  </si>
  <si>
    <t>Reconhece e identifica modelos funcionais, actividades e tarefas, dirigidos às necessidades globais de cuidados a um alista de pacientes/utentes e familias demonstrando por vezes análise pouco fundamentada de dados de contexto que interferem na selecção de intervenções</t>
  </si>
  <si>
    <t>Demonstra de forma adequada e critica a selecção do modelo funcional que adapte as actividades e tarefas dirigidas às necessidades globais de cuidados especificas a uma lista de pacientes/utentes e familias intervindo de acordo com a análise dos dados de caracterização, padrões de solicitação, programas de saúde observáveis e carteira de serviços disponivel</t>
  </si>
  <si>
    <t>Revela pouca capacidade crítica na análise do seu desempenho clínico</t>
  </si>
  <si>
    <t>Demonstra capacidade criticana análise do seu desempenho clínico, fazendo-a contudo de forma descontinuada e em algumas situações  de reflexão pouco fundamentada</t>
  </si>
  <si>
    <t>Controla de forma sistemática e crítica o desempenho clínico demonstrando o investimento na melhoria qualitativa das suas práticas com fundamento técnico-cientificos</t>
  </si>
  <si>
    <t>É incapaz de detectar falhas ou erros. Não identifica expontâneamente dificuldades pessoais (de conhecimentos, de aptidões e de atitudes)</t>
  </si>
  <si>
    <t>Consegue detectar algumas falhas ou erros. Identifica com facilidade, dificulddaes ou lacunas pessoais</t>
  </si>
  <si>
    <t>Revê de forma sistemática o seu trabalho. Identifica e anallisa as suas dificuldades, falhas e erros</t>
  </si>
  <si>
    <t>É incapaz de por si só de identificar diferentes oporunidades de aprendizagem. Mostra indiferença face às oportunidades que lhe são sugeridas, de aprofundar conhecimentos e de aperfeiçoar as suas aptidões</t>
  </si>
  <si>
    <t>Aproveita todas as oportunidades para identificar as suas insuficiências e a partir delas corrigir defeitos e melhorar conhecimentos e aumentar a qualidade das suas aptidões</t>
  </si>
  <si>
    <t>Não cumpre as tarefas curriculares exigidas</t>
  </si>
  <si>
    <t>Cumpre de forma efectiva as tarefas curriculares. Participa e excuta nos tempos previstos com criatividade, espirito critico e rigor técnico cientifico</t>
  </si>
  <si>
    <t>Falha por vezes no cumprimento das tarefas curriculares, mantendo contudo algum empenhamento na sua execução</t>
  </si>
  <si>
    <t>Evita a responsabilidade e não cumpre cmpromissos. Não prevê nem assume  as consequências do seus actos. Ignora as regras deontológicas</t>
  </si>
  <si>
    <t>Assume a responsabilidade mas não cumpre integralmente todos os compromissos. Revela nalguma ponderação nos actos que pratica</t>
  </si>
  <si>
    <t xml:space="preserve">Assume integralmente e por iniciativa própria a responsabilidade dos seus actos. Cumpre de forma efectiva os seus compromissos. Revela ponderação nos actos que pratica.É capaz dxe analisar do ponto de vista ético e deontológicosituações de conflito e constrangimento </t>
  </si>
  <si>
    <t>Avalia a facilidade em estabelecer e manter boas relações com as pessoas com quem trabalha , a capacidade de tomar iniciativas  e o interesse em criar bom ambiente</t>
  </si>
  <si>
    <t>Promove atritos frequentes. Demonstra dificuldade de realcionamento com os colegas e outros profissionais. Não toma iniciativas. Trabalha apenas sob orientação promenorizada</t>
  </si>
  <si>
    <t>Habitualmente é afável e atencioso emboar pouco participativo no trabalho de equipa. Raramente toma iniciativas</t>
  </si>
  <si>
    <t>É afável e atencioso. Participa activamente nas equipas de trabalho, respeitando o seu papel e o dos outros. Toma iniciativas adequadas à fase de formação em que se enconta</t>
  </si>
  <si>
    <t>Controla, na maioria das situações o plano e a progressão da concretização de tarefas da agenda global de cuidados de cuidados de cada paciente/utente, apresentado, contudo, omissões sem risco agravado, nomeadamente em algumas situações de maior complexidade</t>
  </si>
  <si>
    <t>A</t>
  </si>
  <si>
    <t>B</t>
  </si>
  <si>
    <t>C</t>
  </si>
  <si>
    <t>D</t>
  </si>
  <si>
    <t>E</t>
  </si>
  <si>
    <r>
      <rPr>
        <b/>
        <sz val="8"/>
        <color theme="1"/>
        <rFont val="Calibri"/>
        <family val="2"/>
        <scheme val="minor"/>
      </rPr>
      <t xml:space="preserve">Gestão global de cuidados ao   paciente/utente   </t>
    </r>
    <r>
      <rPr>
        <sz val="8"/>
        <color theme="1"/>
        <rFont val="Calibri"/>
        <family val="2"/>
        <scheme val="minor"/>
      </rPr>
      <t xml:space="preserve">                                        </t>
    </r>
    <r>
      <rPr>
        <sz val="7"/>
        <color theme="1"/>
        <rFont val="Calibri"/>
        <family val="2"/>
        <scheme val="minor"/>
      </rPr>
      <t xml:space="preserve">avalia a capacidade de prever, executar e analisar criticamente a progressão da agenda global de cuidados de saúde dirigidos ao paciente/utente     </t>
    </r>
  </si>
  <si>
    <r>
      <rPr>
        <b/>
        <sz val="8"/>
        <color theme="1"/>
        <rFont val="Calibri"/>
        <family val="2"/>
        <scheme val="minor"/>
      </rPr>
      <t xml:space="preserve">Gestão global de cuidados a uma lista de pacientes/utentes e Familias </t>
    </r>
    <r>
      <rPr>
        <sz val="8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avalia a capacidade de analisar criticamente o conjunto de actividades dirigidas às necessidade de cuidados de uma lista de pacientes/utentes e suas Familias, evidenciando estratégias organizacionais e de planeamento das respostas tendo em conta dados de caracterização, padrões de solicitação, programas de saúde observáveis e carteira de serviços disponivel</t>
    </r>
  </si>
  <si>
    <r>
      <t xml:space="preserve">Gestão de prática     </t>
    </r>
    <r>
      <rPr>
        <sz val="7"/>
        <color theme="1"/>
        <rFont val="Calibri"/>
        <family val="2"/>
        <scheme val="minor"/>
      </rPr>
      <t>Avalia a capacidade de analisar criticamente o desempenho clínico evidenciando a utilização de instrumentos de suporte nos processos de tomada de decisão e a mobilização de painéis de indicadores de qualidade da prática na avaliação e interpretação dos resultados.</t>
    </r>
  </si>
  <si>
    <r>
      <rPr>
        <b/>
        <sz val="8"/>
        <color theme="1"/>
        <rFont val="Calibri"/>
        <family val="2"/>
        <scheme val="minor"/>
      </rPr>
      <t>Capacidade critica</t>
    </r>
    <r>
      <rPr>
        <sz val="8"/>
        <color theme="1"/>
        <rFont val="Calibri"/>
        <family val="2"/>
        <scheme val="minor"/>
      </rPr>
      <t xml:space="preserve">  </t>
    </r>
    <r>
      <rPr>
        <sz val="7"/>
        <color theme="1"/>
        <rFont val="Calibri"/>
        <family val="2"/>
        <scheme val="minor"/>
      </rPr>
      <t xml:space="preserve"> Avalia a capacidade de identificar dificuldades, falhas e erros no exercicio profissional</t>
    </r>
  </si>
  <si>
    <r>
      <rPr>
        <b/>
        <sz val="8"/>
        <color theme="1"/>
        <rFont val="Calibri"/>
        <family val="2"/>
        <scheme val="minor"/>
      </rPr>
      <t>Atitude de aprendizagem</t>
    </r>
    <r>
      <rPr>
        <sz val="8"/>
        <color theme="1"/>
        <rFont val="Calibri"/>
        <family val="2"/>
        <scheme val="minor"/>
      </rPr>
      <t xml:space="preserve">    </t>
    </r>
    <r>
      <rPr>
        <sz val="7"/>
        <color theme="1"/>
        <rFont val="Calibri"/>
        <family val="2"/>
        <scheme val="minor"/>
      </rPr>
      <t>Avalia o interesse demonstrado em melhorar os conhecimentos profissionais e os aspectos menos conseguidos da sua actuação</t>
    </r>
  </si>
  <si>
    <r>
      <rPr>
        <b/>
        <sz val="8"/>
        <color theme="1"/>
        <rFont val="Calibri"/>
        <family val="2"/>
        <scheme val="minor"/>
      </rPr>
      <t>Cumprimento das tarefas curriculares</t>
    </r>
    <r>
      <rPr>
        <sz val="8"/>
        <color theme="1"/>
        <rFont val="Calibri"/>
        <family val="2"/>
        <scheme val="minor"/>
      </rPr>
      <t xml:space="preserve">   </t>
    </r>
    <r>
      <rPr>
        <sz val="7"/>
        <color theme="1"/>
        <rFont val="Calibri"/>
        <family val="2"/>
        <scheme val="minor"/>
      </rPr>
      <t>Avalia o grau de cumprimento e o empenhamento na execução das tarefas curriculares. (cursos, plano pessoal de formação, relatórios de estágos, reuniõe e outros</t>
    </r>
  </si>
  <si>
    <r>
      <rPr>
        <b/>
        <sz val="8"/>
        <color theme="1"/>
        <rFont val="Calibri"/>
        <family val="2"/>
        <scheme val="minor"/>
      </rPr>
      <t>Atitude profissional</t>
    </r>
    <r>
      <rPr>
        <sz val="8"/>
        <color theme="1"/>
        <rFont val="Calibri"/>
        <family val="2"/>
        <scheme val="minor"/>
      </rPr>
      <t xml:space="preserve">      </t>
    </r>
    <r>
      <rPr>
        <sz val="7"/>
        <color theme="1"/>
        <rFont val="Calibri"/>
        <family val="2"/>
        <scheme val="minor"/>
      </rPr>
      <t>Avalia o grau de cumprimento de compromissos e a capacidade de prever, julgar e assumir as consequências dos seus actos na observância do enquadramento deontológico e do dever ético</t>
    </r>
  </si>
  <si>
    <t>É capaz de identificar a partir das suas dificuldades de acção, oportunidades de aprendizagem. Demonstra interesse embora descontinuo de melhorar os seus conhecimentos e aprerfeiçoar as suas aptidões</t>
  </si>
  <si>
    <t xml:space="preserve"> Instruções de preechimento   </t>
  </si>
  <si>
    <t>AVALIAÇÃO DE DESEMPENHO - ESTÁGIO de Medicina Geral e Familiar 3</t>
  </si>
  <si>
    <t>Definição de problemas</t>
  </si>
  <si>
    <t>Resolução de problemas</t>
  </si>
  <si>
    <t>Exposição escrita e oral</t>
  </si>
  <si>
    <t>Organização e gestão da consulta</t>
  </si>
  <si>
    <t xml:space="preserve">Início </t>
  </si>
  <si>
    <t>Termo</t>
  </si>
  <si>
    <t>ORIENTADOR</t>
  </si>
  <si>
    <t>(Interno)</t>
  </si>
  <si>
    <t>Tomei conhecimento ___________________________________</t>
  </si>
  <si>
    <t>1.   No verso encontram-se enunciadas as definições dos parâmetros e sub-parâmetros</t>
  </si>
  <si>
    <t>2.  Para classificar cada parâmetro ou subparâmetro utiliza-se uma escala de 5 níveis</t>
  </si>
  <si>
    <t>3.  Encontram-se explicitados os critérios correspondentes aos níveis</t>
  </si>
  <si>
    <t xml:space="preserve">                                                           Nível A (máximo  Muito Bom) </t>
  </si>
  <si>
    <t xml:space="preserve">                                                           Nível C (intermédio - suficiente) </t>
  </si>
  <si>
    <t xml:space="preserve">                                                           Nível E (minimo - Muito Insuficiente)</t>
  </si>
  <si>
    <t>4.  Os niveis B e D estão implicitos e situam-se entre o seu anterior e o seguinte</t>
  </si>
  <si>
    <t>5.  A classificação de desmepenho é dada numa escala de 0 a 20, consideradas as ponderações definidas</t>
  </si>
  <si>
    <t xml:space="preserve">6.  A classificação (0 a 20) obtém-se utilizando este documento </t>
  </si>
  <si>
    <t>7.  Nas situações de classificação inferior a 10,0 valores, deverá o orientador fundamentar o plano de repetição do estágio recorrendo à análise parcelar e global das cotações/niveis atribuídos</t>
  </si>
  <si>
    <t xml:space="preserve">Data </t>
  </si>
  <si>
    <t xml:space="preserve">Cédula Profissional nº </t>
  </si>
  <si>
    <t>Assinatura ________________________________________</t>
  </si>
  <si>
    <t>De acordo com os objectivos previstos para o estágio de Medicina Geral e Familiar 3 o interno desenvolveu múltiplas actividades e tarefas. O processo de acompanahmento realizado pelo orientador deve permitir a  emissão de juízos de valor relativos aos parâmetros abaixo indicados e explicitados no verso. Esta avaliação tem como finalidade viabilizar  a transição para o estágio seguinte, conforme previsto no Programa de Formação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</si>
</sst>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/>
    <xf numFmtId="0" fontId="0" fillId="0" borderId="16" xfId="0" applyBorder="1" applyAlignment="1"/>
    <xf numFmtId="0" fontId="2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2" borderId="0" xfId="0" applyFill="1" applyAlignment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/>
    </xf>
    <xf numFmtId="164" fontId="0" fillId="2" borderId="0" xfId="0" applyNumberFormat="1" applyFill="1" applyAlignment="1" applyProtection="1">
      <protection locked="0"/>
    </xf>
    <xf numFmtId="0" fontId="5" fillId="0" borderId="1" xfId="0" applyFont="1" applyBorder="1" applyAlignment="1">
      <alignment horizontal="left" wrapText="1"/>
    </xf>
    <xf numFmtId="0" fontId="7" fillId="4" borderId="39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4" borderId="38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11" fillId="0" borderId="36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/>
    </xf>
    <xf numFmtId="0" fontId="7" fillId="4" borderId="40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2" borderId="0" xfId="0" applyFill="1" applyAlignment="1" applyProtection="1">
      <alignment horizontal="center"/>
      <protection locked="0"/>
    </xf>
    <xf numFmtId="0" fontId="0" fillId="2" borderId="3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textRotation="90" wrapText="1"/>
    </xf>
    <xf numFmtId="0" fontId="0" fillId="3" borderId="18" xfId="0" applyFill="1" applyBorder="1" applyAlignment="1">
      <alignment vertical="center" textRotation="90" wrapText="1"/>
    </xf>
    <xf numFmtId="0" fontId="0" fillId="3" borderId="0" xfId="0" applyFill="1" applyBorder="1" applyAlignment="1">
      <alignment vertical="center" textRotation="90" wrapText="1"/>
    </xf>
    <xf numFmtId="0" fontId="0" fillId="3" borderId="29" xfId="0" applyFill="1" applyBorder="1" applyAlignment="1">
      <alignment vertical="center" textRotation="90"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3" borderId="28" xfId="0" applyFont="1" applyFill="1" applyBorder="1" applyAlignment="1">
      <alignment horizontal="center" vertical="center" textRotation="90" wrapText="1"/>
    </xf>
    <xf numFmtId="0" fontId="0" fillId="3" borderId="26" xfId="0" applyFill="1" applyBorder="1" applyAlignment="1">
      <alignment horizontal="center" vertical="center" textRotation="90" wrapText="1"/>
    </xf>
    <xf numFmtId="0" fontId="0" fillId="3" borderId="27" xfId="0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3" fillId="4" borderId="19" xfId="0" applyFont="1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0" fillId="4" borderId="23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2" fillId="4" borderId="6" xfId="0" applyFont="1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2" fillId="3" borderId="25" xfId="0" applyFont="1" applyFill="1" applyBorder="1" applyAlignment="1">
      <alignment horizontal="center" vertical="center" textRotation="90" wrapText="1"/>
    </xf>
    <xf numFmtId="0" fontId="0" fillId="3" borderId="18" xfId="0" applyFill="1" applyBorder="1" applyAlignment="1">
      <alignment horizontal="center" vertical="center" textRotation="90" wrapText="1"/>
    </xf>
    <xf numFmtId="0" fontId="0" fillId="3" borderId="17" xfId="0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122794</xdr:colOff>
      <xdr:row>0</xdr:row>
      <xdr:rowOff>41277</xdr:rowOff>
    </xdr:from>
    <xdr:to>
      <xdr:col>8</xdr:col>
      <xdr:colOff>251896</xdr:colOff>
      <xdr:row>3</xdr:row>
      <xdr:rowOff>154456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794" y="41277"/>
          <a:ext cx="5598132" cy="68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224119</xdr:colOff>
      <xdr:row>46</xdr:row>
      <xdr:rowOff>78442</xdr:rowOff>
    </xdr:from>
    <xdr:to>
      <xdr:col>8</xdr:col>
      <xdr:colOff>307880</xdr:colOff>
      <xdr:row>94</xdr:row>
      <xdr:rowOff>162483</xdr:rowOff>
    </xdr:to>
    <xdr:pic>
      <xdr:nvPicPr>
        <xdr:cNvPr id="8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4119" y="9368118"/>
          <a:ext cx="5126408" cy="9228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112059</xdr:colOff>
      <xdr:row>0</xdr:row>
      <xdr:rowOff>78441</xdr:rowOff>
    </xdr:from>
    <xdr:ext cx="2622176" cy="399030"/>
    <xdr:sp macro="" textlink="">
      <xdr:nvSpPr>
        <xdr:cNvPr id="3" name="CaixaDeTexto 2"/>
        <xdr:cNvSpPr txBox="1"/>
      </xdr:nvSpPr>
      <xdr:spPr>
        <a:xfrm>
          <a:off x="1557618" y="78441"/>
          <a:ext cx="2622176" cy="39903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7</xdr:col>
      <xdr:colOff>582706</xdr:colOff>
      <xdr:row>0</xdr:row>
      <xdr:rowOff>100853</xdr:rowOff>
    </xdr:from>
    <xdr:to>
      <xdr:col>8</xdr:col>
      <xdr:colOff>575588</xdr:colOff>
      <xdr:row>3</xdr:row>
      <xdr:rowOff>172408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2794" y="100853"/>
          <a:ext cx="721264" cy="643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46"/>
  <sheetViews>
    <sheetView tabSelected="1" topLeftCell="A16" zoomScale="85" zoomScaleNormal="85" zoomScalePageLayoutView="85" workbookViewId="0">
      <selection activeCell="H30" sqref="H30"/>
    </sheetView>
  </sheetViews>
  <sheetFormatPr defaultRowHeight="15"/>
  <cols>
    <col min="1" max="1" width="5.5703125" customWidth="1"/>
    <col min="2" max="2" width="5.7109375" customWidth="1"/>
    <col min="3" max="3" width="8.7109375" customWidth="1"/>
    <col min="4" max="4" width="16.85546875" customWidth="1"/>
    <col min="5" max="5" width="6.5703125" customWidth="1"/>
    <col min="6" max="6" width="13.7109375" customWidth="1"/>
    <col min="7" max="7" width="8.28515625" customWidth="1"/>
    <col min="8" max="8" width="10.28515625" customWidth="1"/>
    <col min="9" max="9" width="11.140625" customWidth="1"/>
    <col min="11" max="12" width="0" hidden="1" customWidth="1"/>
  </cols>
  <sheetData>
    <row r="5" spans="1:12" ht="17.25">
      <c r="A5" s="54" t="s">
        <v>54</v>
      </c>
      <c r="B5" s="55"/>
      <c r="C5" s="55"/>
      <c r="D5" s="55"/>
      <c r="E5" s="55"/>
      <c r="F5" s="55"/>
      <c r="G5" s="55"/>
      <c r="H5" s="55"/>
      <c r="I5" s="55"/>
    </row>
    <row r="6" spans="1:12" ht="9.75" customHeight="1"/>
    <row r="7" spans="1:12">
      <c r="B7" s="56"/>
      <c r="C7" s="56"/>
      <c r="D7" s="56"/>
      <c r="E7" s="19" t="s">
        <v>59</v>
      </c>
      <c r="F7" s="25"/>
      <c r="G7" s="18" t="s">
        <v>60</v>
      </c>
      <c r="H7" s="59"/>
      <c r="I7" s="59"/>
    </row>
    <row r="8" spans="1:12" s="1" customFormat="1">
      <c r="B8" s="2"/>
      <c r="C8" s="2"/>
      <c r="D8" s="2"/>
      <c r="F8" s="2"/>
      <c r="G8" s="2"/>
      <c r="H8" s="2"/>
    </row>
    <row r="9" spans="1:12">
      <c r="A9" s="46" t="s">
        <v>0</v>
      </c>
      <c r="B9" s="46"/>
      <c r="C9" s="59"/>
      <c r="D9" s="59"/>
      <c r="E9" s="59"/>
      <c r="F9" s="59"/>
      <c r="G9" s="59"/>
      <c r="H9" s="59"/>
      <c r="I9" s="59"/>
    </row>
    <row r="11" spans="1:12">
      <c r="A11" s="15" t="s">
        <v>1</v>
      </c>
      <c r="B11" s="15"/>
      <c r="C11" s="20"/>
      <c r="D11" s="25"/>
      <c r="E11" s="15"/>
      <c r="F11" s="15" t="s">
        <v>2</v>
      </c>
      <c r="G11" s="59"/>
      <c r="H11" s="59"/>
      <c r="I11" s="59"/>
    </row>
    <row r="12" spans="1:12" ht="10.5" customHeight="1"/>
    <row r="13" spans="1:12" ht="50.25" customHeight="1">
      <c r="A13" s="57" t="s">
        <v>77</v>
      </c>
      <c r="B13" s="57"/>
      <c r="C13" s="57"/>
      <c r="D13" s="57"/>
      <c r="E13" s="57"/>
      <c r="F13" s="57"/>
      <c r="G13" s="57"/>
      <c r="H13" s="58"/>
      <c r="I13" s="58"/>
    </row>
    <row r="14" spans="1:12" ht="9.75" customHeight="1" thickBot="1"/>
    <row r="15" spans="1:12" ht="15.6" customHeight="1">
      <c r="A15" s="60" t="s">
        <v>3</v>
      </c>
      <c r="B15" s="61"/>
      <c r="C15" s="61"/>
      <c r="D15" s="61"/>
      <c r="E15" s="61"/>
      <c r="F15" s="61"/>
      <c r="G15" s="62"/>
      <c r="H15" s="23" t="s">
        <v>4</v>
      </c>
      <c r="I15" s="24" t="s">
        <v>5</v>
      </c>
    </row>
    <row r="16" spans="1:12" ht="15.6" customHeight="1">
      <c r="A16" s="63" t="s">
        <v>6</v>
      </c>
      <c r="B16" s="64"/>
      <c r="C16" s="64"/>
      <c r="D16" s="64"/>
      <c r="E16" s="33" t="s">
        <v>55</v>
      </c>
      <c r="F16" s="33"/>
      <c r="G16" s="33"/>
      <c r="H16" s="21">
        <v>1</v>
      </c>
      <c r="I16" s="26"/>
      <c r="K16">
        <f>IF(I16="A", 2,0)+IF(I16="B",1.5,0)+IF(I16="C",1,0)+IF(I16="D",0.5,0)+IF(I16="E",0,0)</f>
        <v>0</v>
      </c>
      <c r="L16">
        <f>H16*K16</f>
        <v>0</v>
      </c>
    </row>
    <row r="17" spans="1:12" ht="15.6" customHeight="1">
      <c r="A17" s="65"/>
      <c r="B17" s="64"/>
      <c r="C17" s="64"/>
      <c r="D17" s="64"/>
      <c r="E17" s="33" t="s">
        <v>56</v>
      </c>
      <c r="F17" s="33"/>
      <c r="G17" s="33"/>
      <c r="H17" s="21">
        <v>1</v>
      </c>
      <c r="I17" s="26"/>
      <c r="K17">
        <f t="shared" ref="K17:K24" si="0">IF(I17="A", 2,0)+IF(I17="B",1.5,0)+IF(I17="C",1,0)+IF(I17="D",0.5,0)+IF(I17="E",0,0)</f>
        <v>0</v>
      </c>
      <c r="L17">
        <f t="shared" ref="L17:L24" si="1">H17*K17</f>
        <v>0</v>
      </c>
    </row>
    <row r="18" spans="1:12" ht="15.6" customHeight="1">
      <c r="A18" s="65"/>
      <c r="B18" s="64"/>
      <c r="C18" s="64"/>
      <c r="D18" s="64"/>
      <c r="E18" s="33" t="s">
        <v>58</v>
      </c>
      <c r="F18" s="33"/>
      <c r="G18" s="33"/>
      <c r="H18" s="21">
        <v>1</v>
      </c>
      <c r="I18" s="26"/>
      <c r="K18">
        <f t="shared" si="0"/>
        <v>0</v>
      </c>
      <c r="L18">
        <f t="shared" si="1"/>
        <v>0</v>
      </c>
    </row>
    <row r="19" spans="1:12" ht="15.6" customHeight="1">
      <c r="A19" s="65"/>
      <c r="B19" s="64"/>
      <c r="C19" s="64"/>
      <c r="D19" s="64"/>
      <c r="E19" s="33" t="s">
        <v>57</v>
      </c>
      <c r="F19" s="33"/>
      <c r="G19" s="33"/>
      <c r="H19" s="21">
        <v>1</v>
      </c>
      <c r="I19" s="26"/>
      <c r="K19">
        <f t="shared" si="0"/>
        <v>0</v>
      </c>
      <c r="L19">
        <f t="shared" si="1"/>
        <v>0</v>
      </c>
    </row>
    <row r="20" spans="1:12" ht="15.6" customHeight="1">
      <c r="A20" s="63" t="s">
        <v>7</v>
      </c>
      <c r="B20" s="64"/>
      <c r="C20" s="64"/>
      <c r="D20" s="64"/>
      <c r="E20" s="33" t="s">
        <v>8</v>
      </c>
      <c r="F20" s="33"/>
      <c r="G20" s="33"/>
      <c r="H20" s="21">
        <v>1</v>
      </c>
      <c r="I20" s="26"/>
      <c r="K20">
        <f t="shared" si="0"/>
        <v>0</v>
      </c>
      <c r="L20">
        <f t="shared" si="1"/>
        <v>0</v>
      </c>
    </row>
    <row r="21" spans="1:12" ht="15.6" customHeight="1">
      <c r="A21" s="65"/>
      <c r="B21" s="64"/>
      <c r="C21" s="64"/>
      <c r="D21" s="64"/>
      <c r="E21" s="33" t="s">
        <v>9</v>
      </c>
      <c r="F21" s="33"/>
      <c r="G21" s="33"/>
      <c r="H21" s="21">
        <v>1</v>
      </c>
      <c r="I21" s="26"/>
      <c r="K21">
        <f t="shared" si="0"/>
        <v>0</v>
      </c>
      <c r="L21">
        <f t="shared" si="1"/>
        <v>0</v>
      </c>
    </row>
    <row r="22" spans="1:12" ht="15.6" customHeight="1">
      <c r="A22" s="63" t="s">
        <v>10</v>
      </c>
      <c r="B22" s="64"/>
      <c r="C22" s="64"/>
      <c r="D22" s="64"/>
      <c r="E22" s="33" t="s">
        <v>11</v>
      </c>
      <c r="F22" s="33"/>
      <c r="G22" s="33"/>
      <c r="H22" s="21">
        <v>1.5</v>
      </c>
      <c r="I22" s="26"/>
      <c r="K22">
        <f t="shared" si="0"/>
        <v>0</v>
      </c>
      <c r="L22">
        <f t="shared" si="1"/>
        <v>0</v>
      </c>
    </row>
    <row r="23" spans="1:12" ht="15.6" customHeight="1">
      <c r="A23" s="65"/>
      <c r="B23" s="64"/>
      <c r="C23" s="64"/>
      <c r="D23" s="64"/>
      <c r="E23" s="33" t="s">
        <v>12</v>
      </c>
      <c r="F23" s="33"/>
      <c r="G23" s="33"/>
      <c r="H23" s="21">
        <v>1.5</v>
      </c>
      <c r="I23" s="26"/>
      <c r="K23">
        <f t="shared" si="0"/>
        <v>0</v>
      </c>
      <c r="L23">
        <f t="shared" si="1"/>
        <v>0</v>
      </c>
    </row>
    <row r="24" spans="1:12" ht="15.6" customHeight="1" thickBot="1">
      <c r="A24" s="42" t="s">
        <v>13</v>
      </c>
      <c r="B24" s="43"/>
      <c r="C24" s="43"/>
      <c r="D24" s="43"/>
      <c r="E24" s="43"/>
      <c r="F24" s="43"/>
      <c r="G24" s="44"/>
      <c r="H24" s="22">
        <v>1</v>
      </c>
      <c r="I24" s="27"/>
      <c r="K24">
        <f t="shared" si="0"/>
        <v>0</v>
      </c>
      <c r="L24">
        <f t="shared" si="1"/>
        <v>0</v>
      </c>
    </row>
    <row r="25" spans="1:12" ht="8.25" customHeight="1">
      <c r="L25">
        <f>SUM(L16:L24)</f>
        <v>0</v>
      </c>
    </row>
    <row r="26" spans="1:12">
      <c r="D26" s="1"/>
      <c r="E26" s="1"/>
      <c r="F26" s="49" t="s">
        <v>14</v>
      </c>
      <c r="G26" s="49"/>
      <c r="H26" s="17"/>
      <c r="I26" s="16">
        <f>L25</f>
        <v>0</v>
      </c>
    </row>
    <row r="27" spans="1:12">
      <c r="D27" s="1"/>
      <c r="E27" s="1"/>
      <c r="F27" s="30"/>
      <c r="G27" s="30"/>
      <c r="H27" s="29"/>
      <c r="I27" s="30"/>
    </row>
    <row r="28" spans="1:12" ht="18.75" customHeight="1">
      <c r="A28" s="50" t="s">
        <v>61</v>
      </c>
      <c r="B28" s="50"/>
      <c r="C28" s="50"/>
      <c r="D28" s="15"/>
      <c r="E28" s="15"/>
      <c r="F28" s="15"/>
      <c r="H28" s="28" t="s">
        <v>74</v>
      </c>
      <c r="I28" s="32">
        <f ca="1">TODAY()</f>
        <v>42524</v>
      </c>
    </row>
    <row r="29" spans="1:12" ht="18.75" customHeight="1">
      <c r="A29" s="31"/>
      <c r="B29" s="31"/>
      <c r="C29" s="31"/>
      <c r="D29" s="15"/>
      <c r="E29" s="15"/>
      <c r="F29" s="15"/>
      <c r="H29" s="28"/>
      <c r="I29" s="29"/>
    </row>
    <row r="30" spans="1:12" ht="19.5" customHeight="1">
      <c r="A30" s="38" t="s">
        <v>76</v>
      </c>
      <c r="B30" s="38"/>
      <c r="C30" s="38"/>
      <c r="D30" s="38"/>
      <c r="E30" s="38"/>
      <c r="F30" s="37" t="s">
        <v>75</v>
      </c>
      <c r="G30" s="37"/>
      <c r="H30" s="25"/>
      <c r="I30" s="15"/>
    </row>
    <row r="31" spans="1:12">
      <c r="B31" s="15"/>
      <c r="C31" s="15"/>
      <c r="D31" s="15"/>
      <c r="E31" s="15"/>
      <c r="F31" s="15"/>
      <c r="G31" s="15"/>
      <c r="H31" s="15"/>
      <c r="I31" s="15"/>
    </row>
    <row r="32" spans="1:12" ht="24" customHeight="1">
      <c r="E32" s="45" t="s">
        <v>63</v>
      </c>
      <c r="F32" s="46"/>
      <c r="G32" s="46"/>
      <c r="H32" s="46"/>
      <c r="I32" s="46"/>
    </row>
    <row r="33" spans="1:9">
      <c r="A33" s="47" t="s">
        <v>62</v>
      </c>
      <c r="B33" s="48"/>
      <c r="C33" s="48"/>
      <c r="D33" s="48"/>
      <c r="E33" s="48"/>
      <c r="F33" s="48"/>
      <c r="G33" s="48"/>
      <c r="H33" s="48"/>
      <c r="I33" s="48"/>
    </row>
    <row r="34" spans="1:9" ht="21.75" customHeight="1" thickBot="1"/>
    <row r="35" spans="1:9" ht="15" customHeight="1">
      <c r="A35" s="39" t="s">
        <v>53</v>
      </c>
      <c r="B35" s="40"/>
      <c r="C35" s="40"/>
      <c r="D35" s="40"/>
      <c r="E35" s="40"/>
      <c r="F35" s="40"/>
      <c r="G35" s="40"/>
      <c r="H35" s="40"/>
      <c r="I35" s="41"/>
    </row>
    <row r="36" spans="1:9" ht="13.5" customHeight="1">
      <c r="A36" s="34" t="s">
        <v>64</v>
      </c>
      <c r="B36" s="35"/>
      <c r="C36" s="35"/>
      <c r="D36" s="35"/>
      <c r="E36" s="35"/>
      <c r="F36" s="35"/>
      <c r="G36" s="35"/>
      <c r="H36" s="35"/>
      <c r="I36" s="36"/>
    </row>
    <row r="37" spans="1:9" ht="13.5" customHeight="1">
      <c r="A37" s="34" t="s">
        <v>65</v>
      </c>
      <c r="B37" s="35"/>
      <c r="C37" s="35"/>
      <c r="D37" s="35"/>
      <c r="E37" s="35"/>
      <c r="F37" s="35"/>
      <c r="G37" s="35"/>
      <c r="H37" s="35"/>
      <c r="I37" s="36"/>
    </row>
    <row r="38" spans="1:9" ht="13.5" customHeight="1">
      <c r="A38" s="34" t="s">
        <v>66</v>
      </c>
      <c r="B38" s="35"/>
      <c r="C38" s="35"/>
      <c r="D38" s="35"/>
      <c r="E38" s="35"/>
      <c r="F38" s="35"/>
      <c r="G38" s="35"/>
      <c r="H38" s="35"/>
      <c r="I38" s="36"/>
    </row>
    <row r="39" spans="1:9" ht="13.5" customHeight="1">
      <c r="A39" s="34" t="s">
        <v>67</v>
      </c>
      <c r="B39" s="35"/>
      <c r="C39" s="35"/>
      <c r="D39" s="35"/>
      <c r="E39" s="35"/>
      <c r="F39" s="35"/>
      <c r="G39" s="35"/>
      <c r="H39" s="35"/>
      <c r="I39" s="36"/>
    </row>
    <row r="40" spans="1:9" ht="13.5" customHeight="1">
      <c r="A40" s="34" t="s">
        <v>68</v>
      </c>
      <c r="B40" s="35"/>
      <c r="C40" s="35"/>
      <c r="D40" s="35"/>
      <c r="E40" s="35"/>
      <c r="F40" s="35"/>
      <c r="G40" s="35"/>
      <c r="H40" s="35"/>
      <c r="I40" s="36"/>
    </row>
    <row r="41" spans="1:9" ht="13.5" customHeight="1">
      <c r="A41" s="34" t="s">
        <v>69</v>
      </c>
      <c r="B41" s="35"/>
      <c r="C41" s="35"/>
      <c r="D41" s="35"/>
      <c r="E41" s="35"/>
      <c r="F41" s="35"/>
      <c r="G41" s="35"/>
      <c r="H41" s="35"/>
      <c r="I41" s="36"/>
    </row>
    <row r="42" spans="1:9" ht="13.5" customHeight="1">
      <c r="A42" s="34" t="s">
        <v>70</v>
      </c>
      <c r="B42" s="35"/>
      <c r="C42" s="35"/>
      <c r="D42" s="35"/>
      <c r="E42" s="35"/>
      <c r="F42" s="35"/>
      <c r="G42" s="35"/>
      <c r="H42" s="35"/>
      <c r="I42" s="36"/>
    </row>
    <row r="43" spans="1:9" ht="13.5" customHeight="1">
      <c r="A43" s="34" t="s">
        <v>71</v>
      </c>
      <c r="B43" s="35"/>
      <c r="C43" s="35"/>
      <c r="D43" s="35"/>
      <c r="E43" s="35"/>
      <c r="F43" s="35"/>
      <c r="G43" s="35"/>
      <c r="H43" s="35"/>
      <c r="I43" s="36"/>
    </row>
    <row r="44" spans="1:9" ht="13.5" customHeight="1">
      <c r="A44" s="34" t="s">
        <v>72</v>
      </c>
      <c r="B44" s="35"/>
      <c r="C44" s="35"/>
      <c r="D44" s="35"/>
      <c r="E44" s="35"/>
      <c r="F44" s="35"/>
      <c r="G44" s="35"/>
      <c r="H44" s="35"/>
      <c r="I44" s="36"/>
    </row>
    <row r="45" spans="1:9" ht="22.5" customHeight="1" thickBot="1">
      <c r="A45" s="51" t="s">
        <v>73</v>
      </c>
      <c r="B45" s="52"/>
      <c r="C45" s="52"/>
      <c r="D45" s="52"/>
      <c r="E45" s="52"/>
      <c r="F45" s="52"/>
      <c r="G45" s="52"/>
      <c r="H45" s="52"/>
      <c r="I45" s="53"/>
    </row>
    <row r="46" spans="1:9" ht="27" customHeight="1"/>
  </sheetData>
  <sheetProtection algorithmName="SHA-512" hashValue="XKMjt8taeUXsegvmHhS+dvWmBQKZ+v6BSx2kGJlLqou8+edHI9m48tl7YxGqpWamrz6QpeAdTxghUdkT9FmzzA==" saltValue="gbCmCaa9JOyK1LzgwPt5jQ==" spinCount="100000" sheet="1" objects="1" scenarios="1"/>
  <mergeCells count="37">
    <mergeCell ref="A5:I5"/>
    <mergeCell ref="B7:D7"/>
    <mergeCell ref="A13:I13"/>
    <mergeCell ref="E23:G23"/>
    <mergeCell ref="H7:I7"/>
    <mergeCell ref="A9:B9"/>
    <mergeCell ref="C9:I9"/>
    <mergeCell ref="G11:I11"/>
    <mergeCell ref="A15:G15"/>
    <mergeCell ref="A16:D19"/>
    <mergeCell ref="A20:D21"/>
    <mergeCell ref="A22:D23"/>
    <mergeCell ref="E16:G16"/>
    <mergeCell ref="E17:G17"/>
    <mergeCell ref="E18:G18"/>
    <mergeCell ref="E19:G19"/>
    <mergeCell ref="A39:I39"/>
    <mergeCell ref="A38:I38"/>
    <mergeCell ref="A45:I45"/>
    <mergeCell ref="A40:I40"/>
    <mergeCell ref="A41:I41"/>
    <mergeCell ref="A42:I42"/>
    <mergeCell ref="A43:I43"/>
    <mergeCell ref="A44:I44"/>
    <mergeCell ref="E20:G20"/>
    <mergeCell ref="E21:G21"/>
    <mergeCell ref="E22:G22"/>
    <mergeCell ref="A36:I36"/>
    <mergeCell ref="A37:I37"/>
    <mergeCell ref="F30:G30"/>
    <mergeCell ref="A30:E30"/>
    <mergeCell ref="A35:I35"/>
    <mergeCell ref="A24:G24"/>
    <mergeCell ref="E32:I32"/>
    <mergeCell ref="A33:I33"/>
    <mergeCell ref="F26:G26"/>
    <mergeCell ref="A28:C28"/>
  </mergeCells>
  <dataValidations count="1">
    <dataValidation type="list" allowBlank="1" showInputMessage="1" showErrorMessage="1" sqref="I16:I24">
      <formula1>Níveis</formula1>
    </dataValidation>
  </dataValidations>
  <pageMargins left="0.70866141732283472" right="0.70866141732283472" top="1.2598425196850394" bottom="0.35433070866141736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4" zoomScale="80" zoomScaleNormal="80" workbookViewId="0">
      <selection activeCell="L6" sqref="L6"/>
    </sheetView>
  </sheetViews>
  <sheetFormatPr defaultRowHeight="11.25"/>
  <cols>
    <col min="1" max="1" width="5" style="3" customWidth="1"/>
    <col min="2" max="2" width="9.140625" style="3"/>
    <col min="3" max="3" width="17" style="3" customWidth="1"/>
    <col min="4" max="4" width="16.42578125" style="3" customWidth="1"/>
    <col min="5" max="6" width="9.140625" style="3"/>
    <col min="7" max="7" width="22.85546875" style="3" customWidth="1"/>
    <col min="8" max="9" width="3.140625" style="3" customWidth="1"/>
    <col min="10" max="16384" width="9.140625" style="3"/>
  </cols>
  <sheetData>
    <row r="1" spans="1:9" ht="15.75" thickBot="1">
      <c r="A1" s="73" t="s">
        <v>15</v>
      </c>
      <c r="B1" s="74"/>
      <c r="C1" s="74"/>
      <c r="D1" s="74"/>
      <c r="E1" s="74"/>
      <c r="F1" s="74"/>
      <c r="G1" s="74"/>
      <c r="H1" s="74"/>
      <c r="I1" s="74"/>
    </row>
    <row r="2" spans="1:9" ht="28.5" customHeight="1" thickTop="1">
      <c r="A2" s="82" t="s">
        <v>6</v>
      </c>
      <c r="B2" s="75" t="s">
        <v>45</v>
      </c>
      <c r="C2" s="76"/>
      <c r="D2" s="97" t="s">
        <v>16</v>
      </c>
      <c r="E2" s="98"/>
      <c r="F2" s="98"/>
      <c r="G2" s="99"/>
      <c r="H2" s="6" t="s">
        <v>40</v>
      </c>
      <c r="I2" s="7" t="s">
        <v>41</v>
      </c>
    </row>
    <row r="3" spans="1:9" ht="44.25" customHeight="1">
      <c r="A3" s="83"/>
      <c r="B3" s="77"/>
      <c r="C3" s="77"/>
      <c r="D3" s="100" t="s">
        <v>39</v>
      </c>
      <c r="E3" s="101"/>
      <c r="F3" s="101"/>
      <c r="G3" s="102"/>
      <c r="H3" s="4" t="s">
        <v>42</v>
      </c>
      <c r="I3" s="9" t="s">
        <v>43</v>
      </c>
    </row>
    <row r="4" spans="1:9" ht="22.5" customHeight="1" thickBot="1">
      <c r="A4" s="83"/>
      <c r="B4" s="78"/>
      <c r="C4" s="78"/>
      <c r="D4" s="103" t="s">
        <v>17</v>
      </c>
      <c r="E4" s="104"/>
      <c r="F4" s="104"/>
      <c r="G4" s="105"/>
      <c r="H4" s="8" t="s">
        <v>44</v>
      </c>
      <c r="I4" s="10"/>
    </row>
    <row r="5" spans="1:9" ht="33" customHeight="1">
      <c r="A5" s="83"/>
      <c r="B5" s="110" t="s">
        <v>46</v>
      </c>
      <c r="C5" s="111"/>
      <c r="D5" s="70" t="s">
        <v>18</v>
      </c>
      <c r="E5" s="71"/>
      <c r="F5" s="71"/>
      <c r="G5" s="72"/>
      <c r="H5" s="6" t="s">
        <v>40</v>
      </c>
      <c r="I5" s="7" t="s">
        <v>41</v>
      </c>
    </row>
    <row r="6" spans="1:9" ht="43.5" customHeight="1">
      <c r="A6" s="83"/>
      <c r="B6" s="112"/>
      <c r="C6" s="113"/>
      <c r="D6" s="79" t="s">
        <v>19</v>
      </c>
      <c r="E6" s="80"/>
      <c r="F6" s="80"/>
      <c r="G6" s="81"/>
      <c r="H6" s="5" t="s">
        <v>42</v>
      </c>
      <c r="I6" s="11" t="s">
        <v>43</v>
      </c>
    </row>
    <row r="7" spans="1:9" ht="52.5" customHeight="1" thickBot="1">
      <c r="A7" s="83"/>
      <c r="B7" s="95"/>
      <c r="C7" s="96"/>
      <c r="D7" s="114" t="s">
        <v>20</v>
      </c>
      <c r="E7" s="115"/>
      <c r="F7" s="115"/>
      <c r="G7" s="116"/>
      <c r="H7" s="14" t="s">
        <v>44</v>
      </c>
      <c r="I7" s="11"/>
    </row>
    <row r="8" spans="1:9" ht="11.25" customHeight="1">
      <c r="A8" s="83"/>
      <c r="B8" s="91" t="s">
        <v>47</v>
      </c>
      <c r="C8" s="92"/>
      <c r="D8" s="70" t="s">
        <v>21</v>
      </c>
      <c r="E8" s="71"/>
      <c r="F8" s="71"/>
      <c r="G8" s="72"/>
      <c r="H8" s="6" t="s">
        <v>40</v>
      </c>
      <c r="I8" s="7" t="s">
        <v>41</v>
      </c>
    </row>
    <row r="9" spans="1:9" ht="21.75" customHeight="1">
      <c r="A9" s="83"/>
      <c r="B9" s="93"/>
      <c r="C9" s="94"/>
      <c r="D9" s="79" t="s">
        <v>22</v>
      </c>
      <c r="E9" s="80"/>
      <c r="F9" s="80"/>
      <c r="G9" s="81"/>
      <c r="H9" s="5" t="s">
        <v>42</v>
      </c>
      <c r="I9" s="11" t="s">
        <v>43</v>
      </c>
    </row>
    <row r="10" spans="1:9" ht="39.75" customHeight="1" thickBot="1">
      <c r="A10" s="84"/>
      <c r="B10" s="95"/>
      <c r="C10" s="96"/>
      <c r="D10" s="88" t="s">
        <v>23</v>
      </c>
      <c r="E10" s="89"/>
      <c r="F10" s="89"/>
      <c r="G10" s="90"/>
      <c r="H10" s="12" t="s">
        <v>44</v>
      </c>
      <c r="I10" s="13"/>
    </row>
    <row r="11" spans="1:9" ht="25.5" customHeight="1" thickTop="1">
      <c r="A11" s="66" t="s">
        <v>7</v>
      </c>
      <c r="B11" s="106" t="s">
        <v>48</v>
      </c>
      <c r="C11" s="107"/>
      <c r="D11" s="97" t="s">
        <v>24</v>
      </c>
      <c r="E11" s="98"/>
      <c r="F11" s="98"/>
      <c r="G11" s="99"/>
      <c r="H11" s="6" t="s">
        <v>40</v>
      </c>
      <c r="I11" s="7" t="s">
        <v>41</v>
      </c>
    </row>
    <row r="12" spans="1:9" ht="21.75" customHeight="1">
      <c r="A12" s="67"/>
      <c r="B12" s="108"/>
      <c r="C12" s="108"/>
      <c r="D12" s="79" t="s">
        <v>25</v>
      </c>
      <c r="E12" s="80"/>
      <c r="F12" s="80"/>
      <c r="G12" s="81"/>
      <c r="H12" s="5" t="s">
        <v>42</v>
      </c>
      <c r="I12" s="11" t="s">
        <v>43</v>
      </c>
    </row>
    <row r="13" spans="1:9" ht="25.5" customHeight="1" thickBot="1">
      <c r="A13" s="67"/>
      <c r="B13" s="109"/>
      <c r="C13" s="109"/>
      <c r="D13" s="88" t="s">
        <v>26</v>
      </c>
      <c r="E13" s="89"/>
      <c r="F13" s="89"/>
      <c r="G13" s="90"/>
      <c r="H13" s="12" t="s">
        <v>44</v>
      </c>
      <c r="I13" s="13"/>
    </row>
    <row r="14" spans="1:9" ht="34.5" customHeight="1">
      <c r="A14" s="68"/>
      <c r="B14" s="110" t="s">
        <v>49</v>
      </c>
      <c r="C14" s="92"/>
      <c r="D14" s="85" t="s">
        <v>27</v>
      </c>
      <c r="E14" s="86"/>
      <c r="F14" s="86"/>
      <c r="G14" s="87"/>
      <c r="H14" s="6" t="s">
        <v>40</v>
      </c>
      <c r="I14" s="7" t="s">
        <v>41</v>
      </c>
    </row>
    <row r="15" spans="1:9" ht="33.75" customHeight="1">
      <c r="A15" s="68"/>
      <c r="B15" s="93"/>
      <c r="C15" s="94"/>
      <c r="D15" s="79" t="s">
        <v>52</v>
      </c>
      <c r="E15" s="80"/>
      <c r="F15" s="80"/>
      <c r="G15" s="81"/>
      <c r="H15" s="5" t="s">
        <v>42</v>
      </c>
      <c r="I15" s="11" t="s">
        <v>43</v>
      </c>
    </row>
    <row r="16" spans="1:9" ht="25.5" customHeight="1" thickBot="1">
      <c r="A16" s="69"/>
      <c r="B16" s="95"/>
      <c r="C16" s="96"/>
      <c r="D16" s="88" t="s">
        <v>28</v>
      </c>
      <c r="E16" s="89"/>
      <c r="F16" s="89"/>
      <c r="G16" s="90"/>
      <c r="H16" s="12" t="s">
        <v>44</v>
      </c>
      <c r="I16" s="13"/>
    </row>
    <row r="17" spans="1:9" ht="20.25" customHeight="1" thickTop="1">
      <c r="A17" s="118" t="s">
        <v>10</v>
      </c>
      <c r="B17" s="110" t="s">
        <v>50</v>
      </c>
      <c r="C17" s="92"/>
      <c r="D17" s="70" t="s">
        <v>29</v>
      </c>
      <c r="E17" s="71"/>
      <c r="F17" s="71"/>
      <c r="G17" s="72"/>
      <c r="H17" s="6" t="s">
        <v>40</v>
      </c>
      <c r="I17" s="7" t="s">
        <v>41</v>
      </c>
    </row>
    <row r="18" spans="1:9" ht="23.25" customHeight="1">
      <c r="A18" s="119"/>
      <c r="B18" s="93"/>
      <c r="C18" s="94"/>
      <c r="D18" s="79" t="s">
        <v>31</v>
      </c>
      <c r="E18" s="80"/>
      <c r="F18" s="80"/>
      <c r="G18" s="81"/>
      <c r="H18" s="5" t="s">
        <v>42</v>
      </c>
      <c r="I18" s="11" t="s">
        <v>43</v>
      </c>
    </row>
    <row r="19" spans="1:9" ht="29.25" customHeight="1" thickBot="1">
      <c r="A19" s="119"/>
      <c r="B19" s="95"/>
      <c r="C19" s="96"/>
      <c r="D19" s="88" t="s">
        <v>30</v>
      </c>
      <c r="E19" s="89"/>
      <c r="F19" s="89"/>
      <c r="G19" s="90"/>
      <c r="H19" s="12" t="s">
        <v>44</v>
      </c>
      <c r="I19" s="13"/>
    </row>
    <row r="20" spans="1:9" ht="23.25" customHeight="1">
      <c r="A20" s="119"/>
      <c r="B20" s="75" t="s">
        <v>51</v>
      </c>
      <c r="C20" s="76"/>
      <c r="D20" s="70" t="s">
        <v>32</v>
      </c>
      <c r="E20" s="71"/>
      <c r="F20" s="71"/>
      <c r="G20" s="72"/>
      <c r="H20" s="6" t="s">
        <v>40</v>
      </c>
      <c r="I20" s="7" t="s">
        <v>41</v>
      </c>
    </row>
    <row r="21" spans="1:9" ht="26.25" customHeight="1">
      <c r="A21" s="119"/>
      <c r="B21" s="77"/>
      <c r="C21" s="77"/>
      <c r="D21" s="79" t="s">
        <v>33</v>
      </c>
      <c r="E21" s="80"/>
      <c r="F21" s="80"/>
      <c r="G21" s="81"/>
      <c r="H21" s="5" t="s">
        <v>42</v>
      </c>
      <c r="I21" s="11" t="s">
        <v>43</v>
      </c>
    </row>
    <row r="22" spans="1:9" ht="42.75" customHeight="1" thickBot="1">
      <c r="A22" s="120"/>
      <c r="B22" s="78"/>
      <c r="C22" s="78"/>
      <c r="D22" s="88" t="s">
        <v>34</v>
      </c>
      <c r="E22" s="89"/>
      <c r="F22" s="89"/>
      <c r="G22" s="90"/>
      <c r="H22" s="12" t="s">
        <v>44</v>
      </c>
      <c r="I22" s="13"/>
    </row>
    <row r="23" spans="1:9" ht="33.75" customHeight="1" thickTop="1">
      <c r="A23" s="118" t="s">
        <v>13</v>
      </c>
      <c r="B23" s="117" t="s">
        <v>35</v>
      </c>
      <c r="C23" s="92"/>
      <c r="D23" s="70" t="s">
        <v>36</v>
      </c>
      <c r="E23" s="71"/>
      <c r="F23" s="71"/>
      <c r="G23" s="72"/>
      <c r="H23" s="6" t="s">
        <v>40</v>
      </c>
      <c r="I23" s="7" t="s">
        <v>41</v>
      </c>
    </row>
    <row r="24" spans="1:9" ht="26.25" customHeight="1">
      <c r="A24" s="119"/>
      <c r="B24" s="93"/>
      <c r="C24" s="94"/>
      <c r="D24" s="79" t="s">
        <v>37</v>
      </c>
      <c r="E24" s="80"/>
      <c r="F24" s="80"/>
      <c r="G24" s="81"/>
      <c r="H24" s="5" t="s">
        <v>42</v>
      </c>
      <c r="I24" s="11" t="s">
        <v>43</v>
      </c>
    </row>
    <row r="25" spans="1:9" ht="24.75" customHeight="1" thickBot="1">
      <c r="A25" s="120"/>
      <c r="B25" s="95"/>
      <c r="C25" s="96"/>
      <c r="D25" s="103" t="s">
        <v>38</v>
      </c>
      <c r="E25" s="104"/>
      <c r="F25" s="104"/>
      <c r="G25" s="105"/>
      <c r="H25" s="12" t="s">
        <v>44</v>
      </c>
      <c r="I25" s="13"/>
    </row>
    <row r="26" spans="1:9" ht="12" thickTop="1"/>
  </sheetData>
  <sheetProtection algorithmName="SHA-512" hashValue="rABEtvPKxiT7x8hYybSDfgebX19fj/E22vy+PXPtFJBRPo4BrS2038aZsC71LIB0Yu7L+a83Y5CQJzft6ABL/Q==" saltValue="jPk2ZoxtAQbgEIMiQc2zgA==" spinCount="100000" sheet="1" objects="1" scenarios="1"/>
  <mergeCells count="37">
    <mergeCell ref="D25:G25"/>
    <mergeCell ref="B23:C25"/>
    <mergeCell ref="A23:A25"/>
    <mergeCell ref="A17:A22"/>
    <mergeCell ref="D20:G20"/>
    <mergeCell ref="D21:G21"/>
    <mergeCell ref="D22:G22"/>
    <mergeCell ref="B17:C19"/>
    <mergeCell ref="B20:C22"/>
    <mergeCell ref="D23:G23"/>
    <mergeCell ref="D19:G19"/>
    <mergeCell ref="D18:G18"/>
    <mergeCell ref="D12:G12"/>
    <mergeCell ref="D13:G13"/>
    <mergeCell ref="B11:C13"/>
    <mergeCell ref="D24:G24"/>
    <mergeCell ref="B5:C7"/>
    <mergeCell ref="D16:G16"/>
    <mergeCell ref="B14:C16"/>
    <mergeCell ref="D6:G6"/>
    <mergeCell ref="D7:G7"/>
    <mergeCell ref="A11:A16"/>
    <mergeCell ref="D17:G17"/>
    <mergeCell ref="A1:I1"/>
    <mergeCell ref="B2:C4"/>
    <mergeCell ref="D15:G15"/>
    <mergeCell ref="A2:A10"/>
    <mergeCell ref="D14:G14"/>
    <mergeCell ref="D8:G8"/>
    <mergeCell ref="D9:G9"/>
    <mergeCell ref="D10:G10"/>
    <mergeCell ref="B8:C10"/>
    <mergeCell ref="D11:G11"/>
    <mergeCell ref="D2:G2"/>
    <mergeCell ref="D3:G3"/>
    <mergeCell ref="D4:G4"/>
    <mergeCell ref="D5:G5"/>
  </mergeCells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sqref="A1:A5"/>
    </sheetView>
  </sheetViews>
  <sheetFormatPr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0BE2AB-9796-499A-A872-3EDD7EF920EB}"/>
</file>

<file path=customXml/itemProps2.xml><?xml version="1.0" encoding="utf-8"?>
<ds:datastoreItem xmlns:ds="http://schemas.openxmlformats.org/officeDocument/2006/customXml" ds:itemID="{F9A180C8-5E30-4CB8-BF27-9B5FE4D44134}"/>
</file>

<file path=customXml/itemProps3.xml><?xml version="1.0" encoding="utf-8"?>
<ds:datastoreItem xmlns:ds="http://schemas.openxmlformats.org/officeDocument/2006/customXml" ds:itemID="{BC213B40-E112-49CE-95E3-4E2622AB8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Níveis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utilizador</dc:creator>
  <cp:lastModifiedBy>Valued Acer Customer</cp:lastModifiedBy>
  <cp:lastPrinted>2016-06-03T17:03:03Z</cp:lastPrinted>
  <dcterms:created xsi:type="dcterms:W3CDTF">2015-12-31T15:51:05Z</dcterms:created>
  <dcterms:modified xsi:type="dcterms:W3CDTF">2016-06-03T19:54:35Z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